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ТЗ" sheetId="2" r:id="rId1"/>
  </sheets>
  <calcPr calcId="145621"/>
</workbook>
</file>

<file path=xl/calcChain.xml><?xml version="1.0" encoding="utf-8"?>
<calcChain xmlns="http://schemas.openxmlformats.org/spreadsheetml/2006/main">
  <c r="F26" i="2" l="1"/>
  <c r="F25" i="2"/>
  <c r="D26" i="2"/>
  <c r="D25" i="2"/>
  <c r="F14" i="2" l="1"/>
  <c r="F13" i="2"/>
  <c r="F12" i="2"/>
  <c r="F11" i="2"/>
  <c r="F9" i="2" s="1"/>
  <c r="F20" i="2" s="1"/>
  <c r="F10" i="2"/>
  <c r="F8" i="2"/>
  <c r="F7" i="2"/>
  <c r="D20" i="2" l="1"/>
  <c r="F6" i="2"/>
  <c r="F19" i="2" l="1"/>
  <c r="F21" i="2" s="1"/>
  <c r="D19" i="2"/>
  <c r="D21" i="2" s="1"/>
</calcChain>
</file>

<file path=xl/sharedStrings.xml><?xml version="1.0" encoding="utf-8"?>
<sst xmlns="http://schemas.openxmlformats.org/spreadsheetml/2006/main" count="33" uniqueCount="30">
  <si>
    <t>Площадь</t>
  </si>
  <si>
    <t>кв.м</t>
  </si>
  <si>
    <t>Облицовка фасада с утеплением</t>
  </si>
  <si>
    <t>Облицовка фасада без утепления</t>
  </si>
  <si>
    <t>1 секция</t>
  </si>
  <si>
    <t>2 секция</t>
  </si>
  <si>
    <t>3 секция</t>
  </si>
  <si>
    <t>Всего</t>
  </si>
  <si>
    <t>Витражи 1-го этажа</t>
  </si>
  <si>
    <t>Витражи лифтовых холлов</t>
  </si>
  <si>
    <t>Остекление лоджий</t>
  </si>
  <si>
    <t>Окна</t>
  </si>
  <si>
    <t>Навесные светопрозрачные конструкции (витражи)</t>
  </si>
  <si>
    <t>Мойка фасадов</t>
  </si>
  <si>
    <t>3-й подъезд</t>
  </si>
  <si>
    <t>2-й подъезд</t>
  </si>
  <si>
    <t>1-й подъезд</t>
  </si>
  <si>
    <t>Мойка облицовки металлической</t>
  </si>
  <si>
    <t>Мойка облицовки стекляной и витражной</t>
  </si>
  <si>
    <t>Облицовка стекляная и витражная</t>
  </si>
  <si>
    <t>Облицовка металлическая</t>
  </si>
  <si>
    <t>Цена</t>
  </si>
  <si>
    <t>Стоимость</t>
  </si>
  <si>
    <t>руб/кв.м</t>
  </si>
  <si>
    <t>Промальп 21 век</t>
  </si>
  <si>
    <t>Альпэкстрим</t>
  </si>
  <si>
    <t>Стоимость на кв.м жилой и нежилой площади</t>
  </si>
  <si>
    <t>Площадь жилых и нежилых помещений</t>
  </si>
  <si>
    <t>Разовая</t>
  </si>
  <si>
    <t>Ежемесячный платеж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</si>
</sst>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.0"/>
    <numFmt numFmtId="166" formatCode="#,##0&quot;р.&quot;"/>
    <numFmt numFmtId="167" formatCode="_-* #,##0.0&quot;р.&quot;_-;\-* #,##0.0&quot;р.&quot;_-;_-* &quot;-&quot;?&quot;р.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4" xfId="0" applyBorder="1"/>
    <xf numFmtId="0" fontId="0" fillId="0" borderId="3" xfId="0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5" fontId="0" fillId="0" borderId="4" xfId="0" applyNumberFormat="1" applyBorder="1"/>
    <xf numFmtId="165" fontId="0" fillId="0" borderId="7" xfId="0" applyNumberFormat="1" applyBorder="1"/>
    <xf numFmtId="0" fontId="0" fillId="0" borderId="8" xfId="0" applyBorder="1"/>
    <xf numFmtId="0" fontId="0" fillId="0" borderId="18" xfId="0" applyBorder="1"/>
    <xf numFmtId="0" fontId="0" fillId="0" borderId="19" xfId="0" applyBorder="1"/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2" borderId="3" xfId="0" applyFont="1" applyFill="1" applyBorder="1"/>
    <xf numFmtId="0" fontId="0" fillId="2" borderId="1" xfId="0" applyFill="1" applyBorder="1"/>
    <xf numFmtId="165" fontId="1" fillId="2" borderId="4" xfId="0" applyNumberFormat="1" applyFont="1" applyFill="1" applyBorder="1"/>
    <xf numFmtId="0" fontId="0" fillId="0" borderId="5" xfId="0" applyBorder="1"/>
    <xf numFmtId="166" fontId="0" fillId="0" borderId="7" xfId="0" applyNumberFormat="1" applyBorder="1"/>
    <xf numFmtId="0" fontId="0" fillId="0" borderId="9" xfId="0" applyBorder="1"/>
    <xf numFmtId="166" fontId="0" fillId="0" borderId="10" xfId="0" applyNumberFormat="1" applyBorder="1"/>
    <xf numFmtId="0" fontId="1" fillId="2" borderId="8" xfId="0" applyFont="1" applyFill="1" applyBorder="1"/>
    <xf numFmtId="0" fontId="0" fillId="2" borderId="9" xfId="0" applyFill="1" applyBorder="1"/>
    <xf numFmtId="165" fontId="1" fillId="2" borderId="10" xfId="0" applyNumberFormat="1" applyFont="1" applyFill="1" applyBorder="1"/>
    <xf numFmtId="0" fontId="1" fillId="0" borderId="21" xfId="0" applyFont="1" applyBorder="1"/>
    <xf numFmtId="166" fontId="1" fillId="0" borderId="17" xfId="0" applyNumberFormat="1" applyFont="1" applyBorder="1"/>
    <xf numFmtId="0" fontId="0" fillId="0" borderId="2" xfId="0" applyBorder="1"/>
    <xf numFmtId="0" fontId="0" fillId="0" borderId="22" xfId="0" applyBorder="1"/>
    <xf numFmtId="0" fontId="0" fillId="0" borderId="16" xfId="0" applyBorder="1"/>
    <xf numFmtId="0" fontId="0" fillId="0" borderId="0" xfId="0" applyAlignment="1">
      <alignment horizontal="right"/>
    </xf>
    <xf numFmtId="167" fontId="0" fillId="0" borderId="0" xfId="0" applyNumberFormat="1"/>
    <xf numFmtId="167" fontId="0" fillId="3" borderId="23" xfId="0" applyNumberFormat="1" applyFill="1" applyBorder="1"/>
    <xf numFmtId="167" fontId="0" fillId="3" borderId="20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35" sqref="F35"/>
    </sheetView>
  </sheetViews>
  <sheetFormatPr defaultRowHeight="15" x14ac:dyDescent="0.25"/>
  <cols>
    <col min="1" max="1" width="3.7109375" customWidth="1"/>
    <col min="2" max="2" width="51.28515625" customWidth="1"/>
    <col min="3" max="6" width="12.5703125" customWidth="1"/>
    <col min="7" max="7" width="14.85546875" customWidth="1"/>
    <col min="8" max="9" width="11.28515625" customWidth="1"/>
  </cols>
  <sheetData>
    <row r="1" spans="1:6" ht="18.75" x14ac:dyDescent="0.3">
      <c r="A1" s="2" t="s">
        <v>13</v>
      </c>
    </row>
    <row r="2" spans="1:6" ht="15.75" thickBot="1" x14ac:dyDescent="0.3"/>
    <row r="3" spans="1:6" x14ac:dyDescent="0.25">
      <c r="B3" s="8"/>
      <c r="C3" s="18" t="s">
        <v>0</v>
      </c>
      <c r="D3" s="19"/>
      <c r="E3" s="19"/>
      <c r="F3" s="20"/>
    </row>
    <row r="4" spans="1:6" x14ac:dyDescent="0.25">
      <c r="B4" s="9"/>
      <c r="C4" s="1" t="s">
        <v>4</v>
      </c>
      <c r="D4" s="1" t="s">
        <v>5</v>
      </c>
      <c r="E4" s="1" t="s">
        <v>6</v>
      </c>
      <c r="F4" s="31" t="s">
        <v>7</v>
      </c>
    </row>
    <row r="5" spans="1:6" ht="15.75" thickBot="1" x14ac:dyDescent="0.3">
      <c r="B5" s="10"/>
      <c r="C5" s="6" t="s">
        <v>14</v>
      </c>
      <c r="D5" s="6" t="s">
        <v>15</v>
      </c>
      <c r="E5" s="6" t="s">
        <v>16</v>
      </c>
      <c r="F5" s="12"/>
    </row>
    <row r="6" spans="1:6" x14ac:dyDescent="0.25">
      <c r="B6" s="28" t="s">
        <v>20</v>
      </c>
      <c r="C6" s="29"/>
      <c r="D6" s="29"/>
      <c r="E6" s="29"/>
      <c r="F6" s="30">
        <f>SUM(F7:F8)</f>
        <v>20189.5</v>
      </c>
    </row>
    <row r="7" spans="1:6" x14ac:dyDescent="0.25">
      <c r="B7" s="4" t="s">
        <v>2</v>
      </c>
      <c r="C7" s="1">
        <v>6191.2</v>
      </c>
      <c r="D7" s="1">
        <v>4984.1000000000004</v>
      </c>
      <c r="E7" s="1">
        <v>7066.8</v>
      </c>
      <c r="F7" s="13">
        <f>SUM(C7:E7)</f>
        <v>18242.099999999999</v>
      </c>
    </row>
    <row r="8" spans="1:6" x14ac:dyDescent="0.25">
      <c r="B8" s="4" t="s">
        <v>3</v>
      </c>
      <c r="C8" s="1">
        <v>418.3</v>
      </c>
      <c r="D8" s="1">
        <v>448.8</v>
      </c>
      <c r="E8" s="1">
        <v>1080.3</v>
      </c>
      <c r="F8" s="13">
        <f>SUM(C8:E8)</f>
        <v>1947.4</v>
      </c>
    </row>
    <row r="9" spans="1:6" x14ac:dyDescent="0.25">
      <c r="B9" s="21" t="s">
        <v>19</v>
      </c>
      <c r="C9" s="22"/>
      <c r="D9" s="22"/>
      <c r="E9" s="22"/>
      <c r="F9" s="23">
        <f>SUM(F10:F14)</f>
        <v>12142.9</v>
      </c>
    </row>
    <row r="10" spans="1:6" x14ac:dyDescent="0.25">
      <c r="B10" s="4" t="s">
        <v>8</v>
      </c>
      <c r="C10" s="1">
        <v>118.3</v>
      </c>
      <c r="D10" s="1">
        <v>208</v>
      </c>
      <c r="E10" s="1">
        <v>142.1</v>
      </c>
      <c r="F10" s="13">
        <f>SUM(C10:E10)</f>
        <v>468.4</v>
      </c>
    </row>
    <row r="11" spans="1:6" x14ac:dyDescent="0.25">
      <c r="B11" s="4" t="s">
        <v>9</v>
      </c>
      <c r="C11" s="1">
        <v>192.2</v>
      </c>
      <c r="D11" s="1">
        <v>211</v>
      </c>
      <c r="E11" s="1"/>
      <c r="F11" s="13">
        <f>SUM(C11:E11)</f>
        <v>403.2</v>
      </c>
    </row>
    <row r="12" spans="1:6" x14ac:dyDescent="0.25">
      <c r="B12" s="4" t="s">
        <v>10</v>
      </c>
      <c r="C12" s="1">
        <v>307.89999999999998</v>
      </c>
      <c r="D12" s="1">
        <v>342.1</v>
      </c>
      <c r="E12" s="1">
        <v>421.9</v>
      </c>
      <c r="F12" s="13">
        <f>SUM(C12:E12)</f>
        <v>1071.9000000000001</v>
      </c>
    </row>
    <row r="13" spans="1:6" x14ac:dyDescent="0.25">
      <c r="B13" s="4" t="s">
        <v>12</v>
      </c>
      <c r="C13" s="1">
        <v>2225</v>
      </c>
      <c r="D13" s="1">
        <v>3786</v>
      </c>
      <c r="E13" s="1">
        <v>3155</v>
      </c>
      <c r="F13" s="13">
        <f>SUM(C13:E13)</f>
        <v>9166</v>
      </c>
    </row>
    <row r="14" spans="1:6" ht="15.75" thickBot="1" x14ac:dyDescent="0.3">
      <c r="B14" s="5" t="s">
        <v>11</v>
      </c>
      <c r="C14" s="6">
        <v>318.60000000000002</v>
      </c>
      <c r="D14" s="6">
        <v>353.2</v>
      </c>
      <c r="E14" s="6">
        <v>361.6</v>
      </c>
      <c r="F14" s="14">
        <f>SUM(C14:E14)</f>
        <v>1033.4000000000001</v>
      </c>
    </row>
    <row r="15" spans="1:6" ht="15.75" thickBot="1" x14ac:dyDescent="0.3"/>
    <row r="16" spans="1:6" x14ac:dyDescent="0.25">
      <c r="B16" s="8"/>
      <c r="C16" s="11" t="s">
        <v>24</v>
      </c>
      <c r="D16" s="17"/>
      <c r="E16" s="16" t="s">
        <v>25</v>
      </c>
      <c r="F16" s="17"/>
    </row>
    <row r="17" spans="2:6" x14ac:dyDescent="0.25">
      <c r="B17" s="9"/>
      <c r="C17" s="1" t="s">
        <v>21</v>
      </c>
      <c r="D17" s="3" t="s">
        <v>22</v>
      </c>
      <c r="E17" s="33" t="s">
        <v>21</v>
      </c>
      <c r="F17" s="3" t="s">
        <v>22</v>
      </c>
    </row>
    <row r="18" spans="2:6" ht="15.75" thickBot="1" x14ac:dyDescent="0.3">
      <c r="B18" s="10"/>
      <c r="C18" s="6" t="s">
        <v>23</v>
      </c>
      <c r="D18" s="7"/>
      <c r="E18" s="34" t="s">
        <v>23</v>
      </c>
      <c r="F18" s="7"/>
    </row>
    <row r="19" spans="2:6" x14ac:dyDescent="0.25">
      <c r="B19" s="15" t="s">
        <v>17</v>
      </c>
      <c r="C19" s="26">
        <v>33</v>
      </c>
      <c r="D19" s="27">
        <f>C19*$F$6</f>
        <v>666253.5</v>
      </c>
      <c r="E19" s="35">
        <v>55</v>
      </c>
      <c r="F19" s="27">
        <f>E19*$F$6</f>
        <v>1110422.5</v>
      </c>
    </row>
    <row r="20" spans="2:6" ht="15.75" thickBot="1" x14ac:dyDescent="0.3">
      <c r="B20" s="24" t="s">
        <v>18</v>
      </c>
      <c r="C20" s="6">
        <v>33</v>
      </c>
      <c r="D20" s="25">
        <f>C20*$F$9</f>
        <v>400715.7</v>
      </c>
      <c r="E20" s="34">
        <v>66</v>
      </c>
      <c r="F20" s="25">
        <f>E20*$F$9</f>
        <v>801431.4</v>
      </c>
    </row>
    <row r="21" spans="2:6" ht="15.75" thickBot="1" x14ac:dyDescent="0.3">
      <c r="D21" s="32">
        <f>D19+D20</f>
        <v>1066969.2</v>
      </c>
      <c r="F21" s="32">
        <f>F19+F20</f>
        <v>1911853.9</v>
      </c>
    </row>
    <row r="23" spans="2:6" x14ac:dyDescent="0.25">
      <c r="B23" t="s">
        <v>27</v>
      </c>
      <c r="C23">
        <v>30525.9</v>
      </c>
      <c r="D23" t="s">
        <v>1</v>
      </c>
    </row>
    <row r="24" spans="2:6" ht="15.75" thickBot="1" x14ac:dyDescent="0.3">
      <c r="B24" t="s">
        <v>26</v>
      </c>
    </row>
    <row r="25" spans="2:6" x14ac:dyDescent="0.25">
      <c r="B25" s="36" t="s">
        <v>28</v>
      </c>
      <c r="D25" s="38">
        <f>D$21/$C$23</f>
        <v>34.952915393157937</v>
      </c>
      <c r="F25" s="37">
        <f>F$21/$C$23</f>
        <v>62.630549795419618</v>
      </c>
    </row>
    <row r="26" spans="2:6" ht="15.75" thickBot="1" x14ac:dyDescent="0.3">
      <c r="B26" s="36" t="s">
        <v>29</v>
      </c>
      <c r="D26" s="39">
        <f>D25/12</f>
        <v>2.9127429494298283</v>
      </c>
      <c r="F26" s="37">
        <f>F25/12</f>
        <v>5.2192124829516349</v>
      </c>
    </row>
  </sheetData>
  <mergeCells count="1">
    <mergeCell ref="C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2015-11-25T12:38:50Z</dcterms:modified>
</cp:coreProperties>
</file>